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Agenda" sheetId="1" r:id="rId1"/>
    <sheet name="Atendees" sheetId="2" r:id="rId2"/>
    <sheet name="Survey" sheetId="3" r:id="rId3"/>
  </sheets>
  <definedNames>
    <definedName name="_xlnm.Print_Area" localSheetId="0">'Agenda'!$A$1:$F$1</definedName>
    <definedName name="Z_1602625C_1073_46F1_A39E_56CE5D45A15B_.wvu.PrintArea" localSheetId="0" hidden="1">'Agenda'!#REF!</definedName>
    <definedName name="Z_61DB4387_F4A3_470E_87CB_46FA56A61CF6_.wvu.PrintArea" localSheetId="0" hidden="1">'Agenda'!#REF!</definedName>
  </definedNames>
  <calcPr fullCalcOnLoad="1"/>
</workbook>
</file>

<file path=xl/sharedStrings.xml><?xml version="1.0" encoding="utf-8"?>
<sst xmlns="http://schemas.openxmlformats.org/spreadsheetml/2006/main" count="213" uniqueCount="153">
  <si>
    <t>1. Did the workshop meet your expectations?</t>
  </si>
  <si>
    <t>A) Project update</t>
  </si>
  <si>
    <t>B) Supervisors presentations</t>
  </si>
  <si>
    <t>C) Bank presentations</t>
  </si>
  <si>
    <t>D) Open roundtable</t>
  </si>
  <si>
    <t>2. How would you rate the topic/speaker?</t>
  </si>
  <si>
    <t>Average (1 to 5)</t>
  </si>
  <si>
    <t>Start</t>
  </si>
  <si>
    <t>End</t>
  </si>
  <si>
    <t>Duration</t>
  </si>
  <si>
    <t>Topic</t>
  </si>
  <si>
    <t>SPEAKER</t>
  </si>
  <si>
    <t>Coffee break</t>
  </si>
  <si>
    <t>Total</t>
  </si>
  <si>
    <t>Closing remarks</t>
  </si>
  <si>
    <t>3. How can we improve the workshop?</t>
  </si>
  <si>
    <t>5. Should you have any other expectation, please specify here</t>
  </si>
  <si>
    <t>4. What event, working group, information distribution other topic would interest you or your colleagues in the future?</t>
  </si>
  <si>
    <t>E) Interactivity</t>
  </si>
  <si>
    <t>F) Business topics</t>
  </si>
  <si>
    <t>G) Projects and success cases</t>
  </si>
  <si>
    <t>H) XBRL exercises</t>
  </si>
  <si>
    <t>I) XBRL theory</t>
  </si>
  <si>
    <t>Director</t>
  </si>
  <si>
    <t>Cyprus</t>
  </si>
  <si>
    <t>Norway</t>
  </si>
  <si>
    <t>Bank of Greece</t>
  </si>
  <si>
    <t>Greece</t>
  </si>
  <si>
    <t>CSSF</t>
  </si>
  <si>
    <t>Luxembourg</t>
  </si>
  <si>
    <t>Deutsche Bundesbank</t>
  </si>
  <si>
    <t>Germany</t>
  </si>
  <si>
    <t>Spain</t>
  </si>
  <si>
    <t>Poland</t>
  </si>
  <si>
    <t>Belgium</t>
  </si>
  <si>
    <t>Ireland</t>
  </si>
  <si>
    <t>Head of Money and Banking Statistics Division</t>
  </si>
  <si>
    <t>National Bank of Belgium</t>
  </si>
  <si>
    <t>Project Manager</t>
  </si>
  <si>
    <t>Banque de France</t>
  </si>
  <si>
    <t>France</t>
  </si>
  <si>
    <t>Portugal</t>
  </si>
  <si>
    <t>Rhocon</t>
  </si>
  <si>
    <t>Manager</t>
  </si>
  <si>
    <t>XBRL Europe</t>
  </si>
  <si>
    <t>XBRL Spain</t>
  </si>
  <si>
    <t>Banco de España</t>
  </si>
  <si>
    <t>Eurofiling - XIII European Banking Supervisors XBRL Workshop. Agenda</t>
  </si>
  <si>
    <r>
      <t>24th - 25th</t>
    </r>
    <r>
      <rPr>
        <sz val="12"/>
        <rFont val="Arial"/>
        <family val="2"/>
      </rPr>
      <t xml:space="preserve"> November 2010</t>
    </r>
  </si>
  <si>
    <t>www.eurofiling.info/13th_workshop/</t>
  </si>
  <si>
    <t>Hosted by Commission de Surveillance du Secteur Financier</t>
  </si>
  <si>
    <t>110 route d'Arlon, L-2991 Luxembourg</t>
  </si>
  <si>
    <t>FINAL VERSION</t>
  </si>
  <si>
    <t>Wednesday 2010/11/24</t>
  </si>
  <si>
    <t>Deliverables</t>
  </si>
  <si>
    <t>Reception of participants</t>
  </si>
  <si>
    <t>Lunch at CSSF premises</t>
  </si>
  <si>
    <t>Welcome words</t>
  </si>
  <si>
    <t>Marc Hemmerling. XBRL Europe President</t>
  </si>
  <si>
    <t>XBRL Specifications</t>
  </si>
  <si>
    <t>Herm Fischer, Formulae Working Group, Chair</t>
  </si>
  <si>
    <t>Common dictionary, releases &amp; rendering</t>
  </si>
  <si>
    <t>Victor Morilla, XBRL Architect</t>
  </si>
  <si>
    <t xml:space="preserve">IFRS update (IFRS 9, release 2011, support) </t>
  </si>
  <si>
    <t>Haiko Philipp, IFRS Foundation</t>
  </si>
  <si>
    <t>Data Model &amp; FINREP Rev 2 Taxonomy</t>
  </si>
  <si>
    <t>Bartosz Ochocki / Michal Skopowski. BR-AG</t>
  </si>
  <si>
    <t>Open Source initiative</t>
  </si>
  <si>
    <t>Ignacio Boixo. Eurofiling coordination</t>
  </si>
  <si>
    <t>XBRL UML and Databases: State of art</t>
  </si>
  <si>
    <t>Ignacio Santos. University Carlos III</t>
  </si>
  <si>
    <t>Thursday 2010/11/25</t>
  </si>
  <si>
    <t>Use case: Norway</t>
  </si>
  <si>
    <t>Aftab Ahmad / Harald Furnes. Norwegian FSA</t>
  </si>
  <si>
    <t>Semantic Repository EU: www.semic.eu</t>
  </si>
  <si>
    <t>Sebastian Sklarß, Stakeholder Manager</t>
  </si>
  <si>
    <t>Best Practices</t>
  </si>
  <si>
    <t>Emile Bartolé / Katrin Schmehl / Ignacio Boixo. Eurofiling</t>
  </si>
  <si>
    <t>Pan-European Access to Financial Information Disclosed by Listed Entities and the Use of XBRL</t>
  </si>
  <si>
    <t>Ville Kajala / Frederiek Vermeulen. CESR</t>
  </si>
  <si>
    <t>Solvency II update</t>
  </si>
  <si>
    <t xml:space="preserve">Pierre-Jean Vouette. CEIOPS </t>
  </si>
  <si>
    <t>Eurofiling Framework / 2011-2013 Scheduling</t>
  </si>
  <si>
    <t>Katrin Schmehl / Ignacio Boixo. CEBS</t>
  </si>
  <si>
    <t>David Hagen. CIO of the CSSF</t>
  </si>
  <si>
    <t xml:space="preserve">Eurofiling project is an open joint venture of the XBRL network of the Committee of European Banking Supervisors in collaboration with XBRL Europe, as well as stakeholders as banks, solutions providers, academy and individuals. </t>
  </si>
  <si>
    <t>The deliverables are Data Models, XBRL taxonomies, know-how and materials for Supervisory Frameworks: COREP and FINREP.</t>
  </si>
  <si>
    <t xml:space="preserve"> Europe</t>
  </si>
  <si>
    <t>CESR</t>
  </si>
  <si>
    <t>Officer</t>
  </si>
  <si>
    <t>Senior Officer</t>
  </si>
  <si>
    <t>CEIOPS</t>
  </si>
  <si>
    <t>Administrator</t>
  </si>
  <si>
    <t>SEMIC Project</t>
  </si>
  <si>
    <t>Stakeholder Manager</t>
  </si>
  <si>
    <t>XBRL Europe Chairman</t>
  </si>
  <si>
    <t xml:space="preserve"> International</t>
  </si>
  <si>
    <t xml:space="preserve">IFRS Foundation </t>
  </si>
  <si>
    <t xml:space="preserve">Project Assistant </t>
  </si>
  <si>
    <t>XBRL International</t>
  </si>
  <si>
    <t>Formulae WG Chair</t>
  </si>
  <si>
    <t>Aguilonius</t>
  </si>
  <si>
    <t>Regulatory Reporting Expert</t>
  </si>
  <si>
    <t>Managing Partner</t>
  </si>
  <si>
    <t xml:space="preserve">BNP PARIBAS FORTIS </t>
  </si>
  <si>
    <t>Dept Head of MOA, Corporate Financial Accounting</t>
  </si>
  <si>
    <t>Prognosys Solutions Ltd</t>
  </si>
  <si>
    <t>Invoke</t>
  </si>
  <si>
    <t>Offer Manager</t>
  </si>
  <si>
    <t>Moody’s Analytics</t>
  </si>
  <si>
    <t>Associate Director</t>
  </si>
  <si>
    <t>XBRL PRODUCT MANAGER</t>
  </si>
  <si>
    <t>Secrétariat général de la Commission bancaire</t>
  </si>
  <si>
    <t>European Central Bank</t>
  </si>
  <si>
    <t>Principal economist-statistician</t>
  </si>
  <si>
    <t>Banking Supervision Department</t>
  </si>
  <si>
    <t>Co-cordinator CEBS XBRL ON</t>
  </si>
  <si>
    <t>Technical Project Manager</t>
  </si>
  <si>
    <t>Examiner</t>
  </si>
  <si>
    <t>Central Bank of Ireland</t>
  </si>
  <si>
    <t>Developer</t>
  </si>
  <si>
    <t>Liechtenstein</t>
  </si>
  <si>
    <t xml:space="preserve">Financial Market Authority Liechtenstein </t>
  </si>
  <si>
    <t>Coordinateur Informatique</t>
  </si>
  <si>
    <t>Netherlands</t>
  </si>
  <si>
    <t>Owner</t>
  </si>
  <si>
    <t>De Nederlandse Bank</t>
  </si>
  <si>
    <t>Functional application administrator</t>
  </si>
  <si>
    <t>Norwegian FSA</t>
  </si>
  <si>
    <t>Senior Advicer</t>
  </si>
  <si>
    <t>GPM SYSTEMY</t>
  </si>
  <si>
    <t>President</t>
  </si>
  <si>
    <t>National Bank of Poland</t>
  </si>
  <si>
    <t>Senior Specialist</t>
  </si>
  <si>
    <t>Business Reporting – Advisory Group</t>
  </si>
  <si>
    <t>CTO</t>
  </si>
  <si>
    <t>Accounting Standards and Taxonomy Expert</t>
  </si>
  <si>
    <t>BANCO DE PORTUGAL</t>
  </si>
  <si>
    <t>ADVISOR/SUPERVISOR</t>
  </si>
  <si>
    <t>XBRL Network Coordination</t>
  </si>
  <si>
    <t>Carlos III University of Madrid</t>
  </si>
  <si>
    <t>Professor</t>
  </si>
  <si>
    <t>United Kingdom</t>
  </si>
  <si>
    <t>Arkk Solutions</t>
  </si>
  <si>
    <t>Financial Services Authority</t>
  </si>
  <si>
    <t>Enterprise Data Architect</t>
  </si>
  <si>
    <t>J) Workshop duration (# days)</t>
  </si>
  <si>
    <t>Great opportunity to leran about XBRL, understand use case and most important thing, meet the main drivers of XBRL. Interest to help SDMX and XBRL data models compilant / interoperable</t>
  </si>
  <si>
    <t>It's perfect</t>
  </si>
  <si>
    <t>Would like to hear about XBRL tools available currently and about people's experience with various tools</t>
  </si>
  <si>
    <t>Remake on data in million (SMDX) and cents (XBRL) may cause some problems. I will help an eye on it.</t>
  </si>
  <si>
    <t>All changes in the XBRL environment</t>
  </si>
  <si>
    <r>
      <t>XIII Workshop Survey</t>
    </r>
    <r>
      <rPr>
        <sz val="8"/>
        <rFont val="Arial"/>
        <family val="2"/>
      </rPr>
      <t xml:space="preserve"> (13 surveys)</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</si>
</sst>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h:mm:ss;@"/>
    <numFmt numFmtId="187" formatCode="hh:mm;@"/>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 #,##0_-;&quot;€&quot;\ #,##0\-"/>
    <numFmt numFmtId="197" formatCode="&quot;€&quot;\ #,##0_-;[Red]&quot;€&quot;\ #,##0\-"/>
    <numFmt numFmtId="198" formatCode="&quot;€&quot;\ #,##0.00_-;&quot;€&quot;\ #,##0.00\-"/>
    <numFmt numFmtId="199" formatCode="&quot;€&quot;\ #,##0.00_-;[Red]&quot;€&quot;\ #,##0.00\-"/>
    <numFmt numFmtId="200" formatCode="_-&quot;€&quot;\ * #,##0_-;_-&quot;€&quot;\ * #,##0\-;_-&quot;€&quot;\ * &quot;-&quot;_-;_-@_-"/>
    <numFmt numFmtId="201" formatCode="_-* #,##0_-;_-* #,##0\-;_-* &quot;-&quot;_-;_-@_-"/>
    <numFmt numFmtId="202" formatCode="_-&quot;€&quot;\ * #,##0.00_-;_-&quot;€&quot;\ * #,##0.00\-;_-&quot;€&quot;\ *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h&quot; h &quot;mm;@"/>
    <numFmt numFmtId="211" formatCode="&quot;Vrai&quot;;&quot;Vrai&quot;;&quot;Faux&quot;"/>
    <numFmt numFmtId="212" formatCode="&quot;Actif&quot;;&quot;Actif&quot;;&quot;Inactif&quot;"/>
    <numFmt numFmtId="213" formatCode="h\.mm\.ss"/>
    <numFmt numFmtId="214" formatCode="[$-410]dddd\ d\ mmmm\ yyyy"/>
    <numFmt numFmtId="215" formatCode="[$-809]dd\ mmmm\ yyyy;@"/>
    <numFmt numFmtId="216" formatCode="dd/mm/yyyy;@"/>
    <numFmt numFmtId="217" formatCode="h:mm;@"/>
    <numFmt numFmtId="218" formatCode="hhmmss;@"/>
    <numFmt numFmtId="219" formatCode="&quot;Ja&quot;;&quot;Ja&quot;;&quot;Nein&quot;"/>
    <numFmt numFmtId="220" formatCode="&quot;Wahr&quot;;&quot;Wahr&quot;;&quot;Falsch&quot;"/>
    <numFmt numFmtId="221" formatCode="&quot;Ein&quot;;&quot;Ein&quot;;&quot;Aus&quot;"/>
    <numFmt numFmtId="222" formatCode="[$-C0A]dddd\ d&quot; de &quot;mmmm&quot; de &quot;yyyy"/>
  </numFmts>
  <fonts count="36">
    <font>
      <sz val="10"/>
      <name val="Arial"/>
      <family val="0"/>
    </font>
    <font>
      <b/>
      <sz val="8"/>
      <name val="Arial"/>
      <family val="2"/>
    </font>
    <font>
      <sz val="8"/>
      <name val="Arial"/>
      <family val="0"/>
    </font>
    <font>
      <b/>
      <u val="single"/>
      <sz val="8"/>
      <name val="Arial"/>
      <family val="2"/>
    </font>
    <font>
      <b/>
      <sz val="10"/>
      <name val="Arial"/>
      <family val="2"/>
    </font>
    <font>
      <sz val="12"/>
      <name val="Arial"/>
      <family val="2"/>
    </font>
    <font>
      <sz val="11"/>
      <name val="Arial"/>
      <family val="2"/>
    </font>
    <font>
      <b/>
      <sz val="10"/>
      <color indexed="9"/>
      <name val="Arial"/>
      <family val="2"/>
    </font>
    <font>
      <b/>
      <i/>
      <sz val="10"/>
      <color indexed="9"/>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b/>
      <sz val="13"/>
      <name val="Arial"/>
      <family val="2"/>
    </font>
    <font>
      <sz val="7.5"/>
      <color indexed="8"/>
      <name val="Arial"/>
      <family val="2"/>
    </font>
    <font>
      <u val="single"/>
      <sz val="10"/>
      <color indexed="36"/>
      <name val="Arial"/>
      <family val="0"/>
    </font>
    <font>
      <i/>
      <sz val="8"/>
      <name val="Arial"/>
      <family val="2"/>
    </font>
    <font>
      <b/>
      <sz val="18"/>
      <color indexed="62"/>
      <name val="Cambria"/>
      <family val="2"/>
    </font>
    <font>
      <sz val="10"/>
      <name val="GillAlternateOneLight"/>
      <family val="0"/>
    </font>
    <font>
      <sz val="12"/>
      <name val="Calibri"/>
      <family val="2"/>
    </font>
    <font>
      <sz val="10"/>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bottom style="thin"/>
    </border>
    <border>
      <left/>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top/>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 fillId="4" borderId="0" applyNumberFormat="0" applyBorder="0" applyAlignment="0" applyProtection="0"/>
    <xf numFmtId="0" fontId="19" fillId="16" borderId="1" applyNumberFormat="0" applyAlignment="0" applyProtection="0"/>
    <xf numFmtId="0" fontId="21" fillId="17" borderId="2" applyNumberFormat="0" applyAlignment="0" applyProtection="0"/>
    <xf numFmtId="0" fontId="20" fillId="0" borderId="3" applyNumberFormat="0" applyFill="0" applyAlignment="0" applyProtection="0"/>
    <xf numFmtId="0" fontId="13"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7" fillId="7" borderId="1" applyNumberFormat="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5" fillId="3"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32" fillId="0" borderId="0" applyNumberFormat="0" applyFill="0" applyBorder="0" applyAlignment="0" applyProtection="0"/>
    <xf numFmtId="0" fontId="24" fillId="0" borderId="9" applyNumberFormat="0" applyFill="0" applyAlignment="0" applyProtection="0"/>
  </cellStyleXfs>
  <cellXfs count="70">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Alignment="1" applyProtection="1">
      <alignment/>
      <protection/>
    </xf>
    <xf numFmtId="49" fontId="2" fillId="0" borderId="0" xfId="0" applyNumberFormat="1" applyFont="1" applyAlignment="1">
      <alignment vertical="center"/>
    </xf>
    <xf numFmtId="2" fontId="2" fillId="0" borderId="0" xfId="0" applyNumberFormat="1" applyFont="1" applyAlignment="1">
      <alignment horizontal="center"/>
    </xf>
    <xf numFmtId="0" fontId="0" fillId="0" borderId="0" xfId="0" applyAlignment="1">
      <alignment horizontal="center"/>
    </xf>
    <xf numFmtId="2" fontId="1" fillId="0" borderId="0" xfId="0" applyNumberFormat="1" applyFont="1" applyAlignment="1">
      <alignment horizontal="center" vertical="center" wrapText="1"/>
    </xf>
    <xf numFmtId="49" fontId="3" fillId="0" borderId="0" xfId="0" applyNumberFormat="1" applyFont="1" applyAlignment="1">
      <alignment horizontal="center" vertical="center"/>
    </xf>
    <xf numFmtId="186" fontId="0" fillId="0" borderId="0" xfId="0" applyNumberFormat="1" applyAlignment="1">
      <alignment horizontal="center"/>
    </xf>
    <xf numFmtId="0" fontId="4" fillId="0" borderId="0" xfId="0" applyFont="1" applyAlignment="1">
      <alignment/>
    </xf>
    <xf numFmtId="0" fontId="27" fillId="0" borderId="0" xfId="0" applyFont="1" applyAlignment="1">
      <alignment/>
    </xf>
    <xf numFmtId="0" fontId="5" fillId="0" borderId="0" xfId="0" applyFont="1" applyAlignment="1">
      <alignment/>
    </xf>
    <xf numFmtId="0" fontId="6" fillId="0" borderId="0" xfId="0" applyFont="1" applyAlignment="1">
      <alignment/>
    </xf>
    <xf numFmtId="0" fontId="29" fillId="0" borderId="0" xfId="0" applyFont="1" applyAlignment="1">
      <alignment/>
    </xf>
    <xf numFmtId="49" fontId="1" fillId="0" borderId="0" xfId="0" applyNumberFormat="1" applyFont="1" applyAlignment="1">
      <alignment horizontal="center" vertical="center"/>
    </xf>
    <xf numFmtId="0" fontId="2" fillId="0" borderId="0" xfId="0" applyFont="1" applyAlignment="1">
      <alignment wrapText="1"/>
    </xf>
    <xf numFmtId="0" fontId="1" fillId="0" borderId="0" xfId="0" applyFont="1" applyAlignment="1">
      <alignment/>
    </xf>
    <xf numFmtId="0" fontId="1" fillId="0" borderId="0" xfId="0" applyFont="1" applyAlignment="1" applyProtection="1">
      <alignment/>
      <protection/>
    </xf>
    <xf numFmtId="0" fontId="31" fillId="0" borderId="0" xfId="0" applyFont="1" applyAlignment="1">
      <alignment horizontal="center"/>
    </xf>
    <xf numFmtId="0" fontId="2" fillId="0" borderId="0" xfId="0" applyFont="1" applyAlignment="1">
      <alignment/>
    </xf>
    <xf numFmtId="0" fontId="1" fillId="0" borderId="0" xfId="0" applyFont="1" applyAlignment="1">
      <alignment horizontal="left" vertical="center" wrapText="1"/>
    </xf>
    <xf numFmtId="0" fontId="2" fillId="0" borderId="0" xfId="0" applyFont="1" applyAlignment="1">
      <alignment horizontal="left" wrapText="1"/>
    </xf>
    <xf numFmtId="0" fontId="1" fillId="0" borderId="0" xfId="0" applyFont="1" applyAlignment="1">
      <alignment horizontal="left"/>
    </xf>
    <xf numFmtId="0" fontId="2" fillId="0" borderId="0" xfId="0" applyFont="1" applyAlignment="1">
      <alignment wrapText="1"/>
    </xf>
    <xf numFmtId="0" fontId="31" fillId="0" borderId="0" xfId="0" applyFont="1" applyAlignment="1">
      <alignment horizontal="left" indent="6"/>
    </xf>
    <xf numFmtId="0" fontId="0" fillId="0" borderId="0" xfId="0" applyFill="1" applyAlignment="1">
      <alignment/>
    </xf>
    <xf numFmtId="0" fontId="31" fillId="0" borderId="0" xfId="0" applyFont="1" applyAlignment="1">
      <alignment horizontal="left" indent="5"/>
    </xf>
    <xf numFmtId="0" fontId="28" fillId="0" borderId="0" xfId="0" applyFont="1" applyAlignment="1">
      <alignment horizontal="left"/>
    </xf>
    <xf numFmtId="0" fontId="28" fillId="0" borderId="0" xfId="0" applyFont="1" applyAlignment="1">
      <alignment horizontal="right"/>
    </xf>
    <xf numFmtId="0" fontId="9" fillId="0" borderId="0" xfId="45" applyAlignment="1" applyProtection="1">
      <alignment horizontal="right" vertical="center"/>
      <protection/>
    </xf>
    <xf numFmtId="0" fontId="27" fillId="0" borderId="0" xfId="0" applyFont="1" applyAlignment="1">
      <alignment horizontal="right"/>
    </xf>
    <xf numFmtId="186" fontId="7" fillId="17" borderId="10" xfId="0" applyNumberFormat="1" applyFont="1" applyFill="1" applyBorder="1" applyAlignment="1">
      <alignment horizontal="center"/>
    </xf>
    <xf numFmtId="186" fontId="7" fillId="17" borderId="11" xfId="0" applyNumberFormat="1" applyFont="1" applyFill="1" applyBorder="1" applyAlignment="1">
      <alignment horizontal="center"/>
    </xf>
    <xf numFmtId="0" fontId="8" fillId="17" borderId="11" xfId="0" applyFont="1" applyFill="1" applyBorder="1" applyAlignment="1">
      <alignment horizontal="center"/>
    </xf>
    <xf numFmtId="0" fontId="8" fillId="17" borderId="12" xfId="0" applyFont="1" applyFill="1" applyBorder="1" applyAlignment="1">
      <alignment horizontal="center"/>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187" fontId="0" fillId="5" borderId="15" xfId="0" applyNumberFormat="1" applyFont="1" applyFill="1" applyBorder="1" applyAlignment="1">
      <alignment horizontal="center" vertical="center" wrapText="1"/>
    </xf>
    <xf numFmtId="187" fontId="0" fillId="5" borderId="16" xfId="0" applyNumberFormat="1" applyFont="1" applyFill="1" applyBorder="1" applyAlignment="1">
      <alignment horizontal="center" vertical="center" wrapText="1"/>
    </xf>
    <xf numFmtId="0" fontId="0" fillId="5" borderId="15" xfId="0" applyFont="1" applyFill="1" applyBorder="1" applyAlignment="1">
      <alignment vertical="center" wrapText="1"/>
    </xf>
    <xf numFmtId="0" fontId="0" fillId="5" borderId="15" xfId="0" applyFont="1" applyFill="1" applyBorder="1" applyAlignment="1">
      <alignment horizontal="left" vertical="center" wrapText="1"/>
    </xf>
    <xf numFmtId="187" fontId="7" fillId="25" borderId="15" xfId="0" applyNumberFormat="1" applyFont="1" applyFill="1" applyBorder="1" applyAlignment="1">
      <alignment horizontal="center" wrapText="1"/>
    </xf>
    <xf numFmtId="0" fontId="8" fillId="25" borderId="17" xfId="0" applyFont="1" applyFill="1" applyBorder="1" applyAlignment="1">
      <alignment horizontal="center" vertical="center"/>
    </xf>
    <xf numFmtId="0" fontId="7" fillId="25" borderId="15" xfId="0" applyFont="1" applyFill="1" applyBorder="1" applyAlignment="1">
      <alignment horizontal="left" vertical="center" shrinkToFit="1"/>
    </xf>
    <xf numFmtId="187" fontId="0" fillId="22" borderId="15" xfId="0" applyNumberFormat="1" applyFont="1" applyFill="1" applyBorder="1" applyAlignment="1">
      <alignment horizontal="center" vertical="center" wrapText="1"/>
    </xf>
    <xf numFmtId="0" fontId="0" fillId="22" borderId="15" xfId="0" applyFont="1" applyFill="1" applyBorder="1" applyAlignment="1">
      <alignment vertical="center" wrapText="1"/>
    </xf>
    <xf numFmtId="0" fontId="0" fillId="22" borderId="15" xfId="0" applyFont="1" applyFill="1" applyBorder="1" applyAlignment="1">
      <alignment horizontal="left" vertical="center" shrinkToFit="1"/>
    </xf>
    <xf numFmtId="0" fontId="0" fillId="22" borderId="15" xfId="0" applyFill="1" applyBorder="1" applyAlignment="1">
      <alignment vertical="center" wrapText="1"/>
    </xf>
    <xf numFmtId="187" fontId="0" fillId="26" borderId="15" xfId="0" applyNumberFormat="1" applyFont="1" applyFill="1" applyBorder="1" applyAlignment="1">
      <alignment horizontal="center" vertical="center" wrapText="1"/>
    </xf>
    <xf numFmtId="187" fontId="0" fillId="26" borderId="16" xfId="0" applyNumberFormat="1" applyFont="1" applyFill="1" applyBorder="1" applyAlignment="1">
      <alignment horizontal="center" vertical="center" wrapText="1"/>
    </xf>
    <xf numFmtId="0" fontId="0" fillId="26" borderId="15" xfId="0" applyFill="1" applyBorder="1" applyAlignment="1">
      <alignment vertical="center" wrapText="1"/>
    </xf>
    <xf numFmtId="0" fontId="0" fillId="26" borderId="15" xfId="0" applyFont="1" applyFill="1" applyBorder="1" applyAlignment="1">
      <alignment horizontal="left" vertical="center" shrinkToFit="1"/>
    </xf>
    <xf numFmtId="0" fontId="0" fillId="26" borderId="15" xfId="0" applyFont="1" applyFill="1" applyBorder="1" applyAlignment="1">
      <alignment vertical="center" wrapText="1"/>
    </xf>
    <xf numFmtId="0" fontId="7" fillId="25" borderId="17" xfId="0" applyFont="1" applyFill="1" applyBorder="1" applyAlignment="1">
      <alignment horizontal="left" vertical="center" shrinkToFit="1"/>
    </xf>
    <xf numFmtId="0" fontId="34" fillId="0" borderId="15" xfId="0" applyFont="1" applyBorder="1" applyAlignment="1">
      <alignment/>
    </xf>
    <xf numFmtId="0" fontId="34" fillId="0" borderId="15" xfId="0" applyFont="1" applyFill="1" applyBorder="1" applyAlignment="1">
      <alignment/>
    </xf>
    <xf numFmtId="0" fontId="34" fillId="0" borderId="15" xfId="0" applyFont="1" applyFill="1" applyBorder="1" applyAlignment="1">
      <alignment/>
    </xf>
    <xf numFmtId="0" fontId="35" fillId="0" borderId="15" xfId="0" applyFont="1" applyBorder="1" applyAlignment="1">
      <alignment/>
    </xf>
    <xf numFmtId="0" fontId="33" fillId="0" borderId="0" xfId="0" applyFont="1" applyBorder="1" applyAlignment="1">
      <alignment/>
    </xf>
    <xf numFmtId="0" fontId="0" fillId="0" borderId="0" xfId="0" applyBorder="1" applyAlignment="1">
      <alignment horizontal="center"/>
    </xf>
    <xf numFmtId="0" fontId="31" fillId="0" borderId="0" xfId="0" applyFont="1" applyFill="1" applyBorder="1" applyAlignment="1">
      <alignment horizontal="left" vertical="center" shrinkToFit="1"/>
    </xf>
    <xf numFmtId="0" fontId="31" fillId="0" borderId="0" xfId="0" applyFont="1" applyFill="1" applyBorder="1" applyAlignment="1">
      <alignment vertical="center" wrapText="1"/>
    </xf>
    <xf numFmtId="0" fontId="0" fillId="0" borderId="0" xfId="0" applyFont="1" applyAlignment="1">
      <alignment vertical="top" wrapText="1"/>
    </xf>
    <xf numFmtId="0" fontId="0" fillId="0" borderId="0" xfId="0" applyAlignment="1">
      <alignment vertical="top" wrapText="1"/>
    </xf>
    <xf numFmtId="14" fontId="8" fillId="24" borderId="18" xfId="0" applyNumberFormat="1" applyFont="1" applyFill="1" applyBorder="1" applyAlignment="1">
      <alignment vertical="center"/>
    </xf>
    <xf numFmtId="0" fontId="0" fillId="0" borderId="13" xfId="0" applyBorder="1" applyAlignment="1">
      <alignment vertical="center"/>
    </xf>
    <xf numFmtId="14" fontId="8" fillId="24" borderId="17" xfId="0" applyNumberFormat="1" applyFont="1" applyFill="1" applyBorder="1" applyAlignment="1">
      <alignment vertical="center"/>
    </xf>
    <xf numFmtId="0" fontId="0" fillId="0" borderId="19" xfId="0" applyBorder="1" applyAlignment="1">
      <alignment vertical="center"/>
    </xf>
    <xf numFmtId="186" fontId="0" fillId="0" borderId="0" xfId="0" applyNumberFormat="1" applyFont="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ítulo_Agenda-v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urofiling.info/13th_worksho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showGridLines="0" tabSelected="1" zoomScalePageLayoutView="0" workbookViewId="0" topLeftCell="A1">
      <selection activeCell="A1" sqref="A1"/>
    </sheetView>
  </sheetViews>
  <sheetFormatPr defaultColWidth="11.421875" defaultRowHeight="12.75"/>
  <cols>
    <col min="1" max="1" width="5.57421875" style="9" bestFit="1" customWidth="1"/>
    <col min="2" max="2" width="6.28125" style="9" customWidth="1"/>
    <col min="3" max="3" width="9.28125" style="9" customWidth="1"/>
    <col min="4" max="4" width="43.421875" style="9" customWidth="1"/>
    <col min="5" max="5" width="40.421875" style="10" customWidth="1"/>
    <col min="6" max="6" width="42.7109375" style="11" customWidth="1"/>
    <col min="7" max="7" width="7.00390625" style="26" customWidth="1"/>
    <col min="8" max="22" width="11.421875" style="26" customWidth="1"/>
  </cols>
  <sheetData>
    <row r="1" spans="4:5" ht="7.5" customHeight="1">
      <c r="D1" s="10"/>
      <c r="E1" s="11"/>
    </row>
    <row r="2" spans="2:5" ht="16.5">
      <c r="B2" s="28" t="s">
        <v>47</v>
      </c>
      <c r="D2" s="10"/>
      <c r="E2" s="29"/>
    </row>
    <row r="3" spans="2:5" ht="15">
      <c r="B3" s="12" t="s">
        <v>48</v>
      </c>
      <c r="D3" s="10"/>
      <c r="E3" s="30" t="s">
        <v>49</v>
      </c>
    </row>
    <row r="4" spans="2:5" ht="14.25">
      <c r="B4" s="13"/>
      <c r="D4" s="10"/>
      <c r="E4" s="31"/>
    </row>
    <row r="5" spans="2:5" ht="14.25">
      <c r="B5" s="13" t="s">
        <v>50</v>
      </c>
      <c r="D5" s="10"/>
      <c r="E5" s="31"/>
    </row>
    <row r="6" spans="2:5" ht="14.25">
      <c r="B6" s="13" t="s">
        <v>51</v>
      </c>
      <c r="D6" s="10"/>
      <c r="E6" s="31" t="s">
        <v>52</v>
      </c>
    </row>
    <row r="7" spans="2:5" ht="12.75">
      <c r="B7" s="14"/>
      <c r="D7" s="10"/>
      <c r="E7" s="31"/>
    </row>
    <row r="8" spans="4:5" ht="12.75">
      <c r="D8" s="10"/>
      <c r="E8" s="11"/>
    </row>
    <row r="9" spans="1:5" ht="12.75">
      <c r="A9" s="32" t="s">
        <v>7</v>
      </c>
      <c r="B9" s="33" t="s">
        <v>8</v>
      </c>
      <c r="C9" s="33" t="s">
        <v>9</v>
      </c>
      <c r="D9" s="34" t="s">
        <v>10</v>
      </c>
      <c r="E9" s="35" t="s">
        <v>11</v>
      </c>
    </row>
    <row r="10" spans="1:5" ht="12.75">
      <c r="A10" s="65" t="s">
        <v>53</v>
      </c>
      <c r="B10" s="66"/>
      <c r="C10" s="66"/>
      <c r="D10" s="36" t="s">
        <v>54</v>
      </c>
      <c r="E10" s="37"/>
    </row>
    <row r="11" spans="1:5" ht="12.75">
      <c r="A11" s="38">
        <v>0.5</v>
      </c>
      <c r="B11" s="39">
        <f aca="true" t="shared" si="0" ref="B11:B19">A11+C11</f>
        <v>0.53125</v>
      </c>
      <c r="C11" s="39">
        <v>0.03125</v>
      </c>
      <c r="D11" s="40" t="s">
        <v>55</v>
      </c>
      <c r="E11" s="41"/>
    </row>
    <row r="12" spans="1:5" ht="12.75">
      <c r="A12" s="42">
        <f aca="true" t="shared" si="1" ref="A12:A19">B11</f>
        <v>0.53125</v>
      </c>
      <c r="B12" s="42">
        <f t="shared" si="0"/>
        <v>0.5833333333333334</v>
      </c>
      <c r="C12" s="42">
        <v>0.052083333333333336</v>
      </c>
      <c r="D12" s="43" t="s">
        <v>56</v>
      </c>
      <c r="E12" s="44"/>
    </row>
    <row r="13" spans="1:5" ht="12.75">
      <c r="A13" s="45">
        <f t="shared" si="1"/>
        <v>0.5833333333333334</v>
      </c>
      <c r="B13" s="45">
        <f t="shared" si="0"/>
        <v>0.59375</v>
      </c>
      <c r="C13" s="45">
        <v>0.010416666666666666</v>
      </c>
      <c r="D13" s="46" t="s">
        <v>57</v>
      </c>
      <c r="E13" s="47" t="s">
        <v>58</v>
      </c>
    </row>
    <row r="14" spans="1:5" ht="12.75">
      <c r="A14" s="45">
        <f t="shared" si="1"/>
        <v>0.59375</v>
      </c>
      <c r="B14" s="45">
        <f t="shared" si="0"/>
        <v>0.625</v>
      </c>
      <c r="C14" s="45">
        <v>0.03125</v>
      </c>
      <c r="D14" s="48" t="s">
        <v>59</v>
      </c>
      <c r="E14" s="47" t="s">
        <v>60</v>
      </c>
    </row>
    <row r="15" spans="1:5" ht="12.75">
      <c r="A15" s="45">
        <f t="shared" si="1"/>
        <v>0.625</v>
      </c>
      <c r="B15" s="45">
        <f t="shared" si="0"/>
        <v>0.65625</v>
      </c>
      <c r="C15" s="45">
        <v>0.03125</v>
      </c>
      <c r="D15" s="48" t="s">
        <v>61</v>
      </c>
      <c r="E15" s="47" t="s">
        <v>62</v>
      </c>
    </row>
    <row r="16" spans="1:5" ht="12.75">
      <c r="A16" s="42">
        <f t="shared" si="1"/>
        <v>0.65625</v>
      </c>
      <c r="B16" s="42">
        <f t="shared" si="0"/>
        <v>0.6770833333333334</v>
      </c>
      <c r="C16" s="42">
        <v>0.020833333333333332</v>
      </c>
      <c r="D16" s="43" t="s">
        <v>12</v>
      </c>
      <c r="E16" s="44"/>
    </row>
    <row r="17" spans="1:5" ht="12.75">
      <c r="A17" s="45">
        <f t="shared" si="1"/>
        <v>0.6770833333333334</v>
      </c>
      <c r="B17" s="45">
        <f t="shared" si="0"/>
        <v>0.6979166666666667</v>
      </c>
      <c r="C17" s="45">
        <v>0.020833333333333332</v>
      </c>
      <c r="D17" s="46" t="s">
        <v>63</v>
      </c>
      <c r="E17" s="47" t="s">
        <v>64</v>
      </c>
    </row>
    <row r="18" spans="1:5" ht="12.75">
      <c r="A18" s="45">
        <f t="shared" si="1"/>
        <v>0.6979166666666667</v>
      </c>
      <c r="B18" s="45">
        <f t="shared" si="0"/>
        <v>0.7291666666666667</v>
      </c>
      <c r="C18" s="45">
        <v>0.03125</v>
      </c>
      <c r="D18" s="46" t="s">
        <v>65</v>
      </c>
      <c r="E18" s="47" t="s">
        <v>66</v>
      </c>
    </row>
    <row r="19" spans="1:5" ht="12.75">
      <c r="A19" s="45">
        <f t="shared" si="1"/>
        <v>0.7291666666666667</v>
      </c>
      <c r="B19" s="45">
        <f t="shared" si="0"/>
        <v>0.7361111111111112</v>
      </c>
      <c r="C19" s="45">
        <v>0.006944444444444444</v>
      </c>
      <c r="D19" s="46" t="s">
        <v>67</v>
      </c>
      <c r="E19" s="47" t="s">
        <v>68</v>
      </c>
    </row>
    <row r="20" spans="1:5" ht="12.75">
      <c r="A20" s="45">
        <f>B19</f>
        <v>0.7361111111111112</v>
      </c>
      <c r="B20" s="45">
        <f>A20+C20</f>
        <v>0.75</v>
      </c>
      <c r="C20" s="45">
        <v>0.013888888888888888</v>
      </c>
      <c r="D20" s="46" t="s">
        <v>69</v>
      </c>
      <c r="E20" s="47" t="s">
        <v>70</v>
      </c>
    </row>
    <row r="21" spans="1:5" ht="12.75">
      <c r="A21" s="67" t="s">
        <v>71</v>
      </c>
      <c r="B21" s="68"/>
      <c r="C21" s="68"/>
      <c r="D21" s="36" t="s">
        <v>54</v>
      </c>
      <c r="E21" s="37"/>
    </row>
    <row r="22" spans="1:5" ht="12.75">
      <c r="A22" s="49">
        <v>0.375</v>
      </c>
      <c r="B22" s="50">
        <f aca="true" t="shared" si="2" ref="B22:B30">A22+C22</f>
        <v>0.3958333333333333</v>
      </c>
      <c r="C22" s="50">
        <v>0.020833333333333332</v>
      </c>
      <c r="D22" s="51" t="s">
        <v>72</v>
      </c>
      <c r="E22" s="52" t="s">
        <v>73</v>
      </c>
    </row>
    <row r="23" spans="1:5" ht="12.75">
      <c r="A23" s="49">
        <f aca="true" t="shared" si="3" ref="A23:A30">B22</f>
        <v>0.3958333333333333</v>
      </c>
      <c r="B23" s="50">
        <f>A23+C23</f>
        <v>0.41666666666666663</v>
      </c>
      <c r="C23" s="50">
        <v>0.020833333333333332</v>
      </c>
      <c r="D23" s="53" t="s">
        <v>74</v>
      </c>
      <c r="E23" s="53" t="s">
        <v>75</v>
      </c>
    </row>
    <row r="24" spans="1:5" ht="12.75">
      <c r="A24" s="49">
        <f t="shared" si="3"/>
        <v>0.41666666666666663</v>
      </c>
      <c r="B24" s="50">
        <f>A24+C24</f>
        <v>0.43749999999999994</v>
      </c>
      <c r="C24" s="50">
        <v>0.020833333333333332</v>
      </c>
      <c r="D24" s="53" t="s">
        <v>76</v>
      </c>
      <c r="E24" s="52" t="s">
        <v>77</v>
      </c>
    </row>
    <row r="25" spans="1:5" ht="12.75">
      <c r="A25" s="42">
        <f t="shared" si="3"/>
        <v>0.43749999999999994</v>
      </c>
      <c r="B25" s="42">
        <f t="shared" si="2"/>
        <v>0.45833333333333326</v>
      </c>
      <c r="C25" s="42">
        <v>0.020833333333333332</v>
      </c>
      <c r="D25" s="43" t="s">
        <v>12</v>
      </c>
      <c r="E25" s="44"/>
    </row>
    <row r="26" spans="1:5" ht="25.5">
      <c r="A26" s="49">
        <f t="shared" si="3"/>
        <v>0.45833333333333326</v>
      </c>
      <c r="B26" s="50">
        <f t="shared" si="2"/>
        <v>0.48611111111111105</v>
      </c>
      <c r="C26" s="50">
        <v>0.027777777777777776</v>
      </c>
      <c r="D26" s="53" t="s">
        <v>78</v>
      </c>
      <c r="E26" s="52" t="s">
        <v>79</v>
      </c>
    </row>
    <row r="27" spans="1:5" ht="12.75">
      <c r="A27" s="49">
        <f>B26</f>
        <v>0.48611111111111105</v>
      </c>
      <c r="B27" s="50">
        <f>A27+C27</f>
        <v>0.49305555555555547</v>
      </c>
      <c r="C27" s="50">
        <v>0.006944444444444444</v>
      </c>
      <c r="D27" s="53" t="s">
        <v>80</v>
      </c>
      <c r="E27" s="52" t="s">
        <v>81</v>
      </c>
    </row>
    <row r="28" spans="1:5" ht="12.75">
      <c r="A28" s="49">
        <f>B27</f>
        <v>0.49305555555555547</v>
      </c>
      <c r="B28" s="50">
        <f>A28+C28</f>
        <v>0.5208333333333333</v>
      </c>
      <c r="C28" s="50">
        <v>0.027777777777777776</v>
      </c>
      <c r="D28" s="53" t="s">
        <v>82</v>
      </c>
      <c r="E28" s="52" t="s">
        <v>83</v>
      </c>
    </row>
    <row r="29" spans="1:5" ht="12.75">
      <c r="A29" s="49">
        <f t="shared" si="3"/>
        <v>0.5208333333333333</v>
      </c>
      <c r="B29" s="50">
        <f>A29+C29</f>
        <v>0.5312499999999999</v>
      </c>
      <c r="C29" s="50">
        <v>0.010416666666666666</v>
      </c>
      <c r="D29" s="51" t="s">
        <v>14</v>
      </c>
      <c r="E29" s="52" t="s">
        <v>84</v>
      </c>
    </row>
    <row r="30" spans="1:5" ht="12.75">
      <c r="A30" s="42">
        <f t="shared" si="3"/>
        <v>0.5312499999999999</v>
      </c>
      <c r="B30" s="42">
        <f t="shared" si="2"/>
        <v>0.5833333333333333</v>
      </c>
      <c r="C30" s="42">
        <v>0.052083333333333336</v>
      </c>
      <c r="D30" s="43" t="s">
        <v>56</v>
      </c>
      <c r="E30" s="54"/>
    </row>
    <row r="31" spans="4:5" ht="12.75">
      <c r="D31" s="10"/>
      <c r="E31" s="11"/>
    </row>
    <row r="32" spans="1:5" ht="12.75">
      <c r="A32" s="69" t="s">
        <v>85</v>
      </c>
      <c r="B32" s="64"/>
      <c r="C32" s="64"/>
      <c r="D32" s="64"/>
      <c r="E32" s="64"/>
    </row>
    <row r="33" spans="1:5" ht="12.75">
      <c r="A33" s="63" t="s">
        <v>86</v>
      </c>
      <c r="B33" s="64"/>
      <c r="C33" s="64"/>
      <c r="D33" s="64"/>
      <c r="E33" s="64"/>
    </row>
  </sheetData>
  <sheetProtection/>
  <mergeCells count="4">
    <mergeCell ref="A33:E33"/>
    <mergeCell ref="A10:C10"/>
    <mergeCell ref="A21:C21"/>
    <mergeCell ref="A32:E32"/>
  </mergeCells>
  <hyperlinks>
    <hyperlink ref="E3" r:id="rId1" display="www.eurofiling.info/13th_workshop/"/>
  </hyperlinks>
  <printOptions/>
  <pageMargins left="0.33" right="0.31" top="0.49" bottom="0.84" header="0.43" footer="0.4921259845"/>
  <pageSetup fitToHeight="1" fitToWidth="1" horizontalDpi="300" verticalDpi="300" orientation="portrait" paperSize="9" scale="58" r:id="rId2"/>
</worksheet>
</file>

<file path=xl/worksheets/sheet2.xml><?xml version="1.0" encoding="utf-8"?>
<worksheet xmlns="http://schemas.openxmlformats.org/spreadsheetml/2006/main" xmlns:r="http://schemas.openxmlformats.org/officeDocument/2006/relationships">
  <dimension ref="A1:C97"/>
  <sheetViews>
    <sheetView zoomScalePageLayoutView="0" workbookViewId="0" topLeftCell="A1">
      <selection activeCell="A1" sqref="A1"/>
    </sheetView>
  </sheetViews>
  <sheetFormatPr defaultColWidth="11.421875" defaultRowHeight="12.75"/>
  <cols>
    <col min="1" max="1" width="15.7109375" style="6" bestFit="1" customWidth="1"/>
    <col min="2" max="2" width="39.7109375" style="6" bestFit="1" customWidth="1"/>
    <col min="3" max="3" width="49.57421875" style="6" bestFit="1" customWidth="1"/>
    <col min="4" max="16384" width="11.421875" style="6" customWidth="1"/>
  </cols>
  <sheetData>
    <row r="1" spans="1:3" ht="15.75">
      <c r="A1" s="55" t="s">
        <v>87</v>
      </c>
      <c r="B1" s="55" t="s">
        <v>88</v>
      </c>
      <c r="C1" s="55" t="s">
        <v>89</v>
      </c>
    </row>
    <row r="2" spans="1:3" ht="15.75">
      <c r="A2" s="55" t="s">
        <v>87</v>
      </c>
      <c r="B2" s="55" t="s">
        <v>88</v>
      </c>
      <c r="C2" s="55" t="s">
        <v>90</v>
      </c>
    </row>
    <row r="3" spans="1:3" ht="15.75">
      <c r="A3" s="55" t="s">
        <v>87</v>
      </c>
      <c r="B3" s="55" t="s">
        <v>91</v>
      </c>
      <c r="C3" s="55" t="s">
        <v>92</v>
      </c>
    </row>
    <row r="4" spans="1:3" ht="15.75">
      <c r="A4" s="55" t="s">
        <v>87</v>
      </c>
      <c r="B4" s="55" t="s">
        <v>93</v>
      </c>
      <c r="C4" s="55" t="s">
        <v>94</v>
      </c>
    </row>
    <row r="5" spans="1:3" ht="15.75">
      <c r="A5" s="55" t="s">
        <v>87</v>
      </c>
      <c r="B5" s="55" t="s">
        <v>44</v>
      </c>
      <c r="C5" s="55" t="s">
        <v>95</v>
      </c>
    </row>
    <row r="6" spans="1:3" ht="15.75">
      <c r="A6" s="56" t="s">
        <v>96</v>
      </c>
      <c r="B6" s="56" t="s">
        <v>97</v>
      </c>
      <c r="C6" s="56" t="s">
        <v>98</v>
      </c>
    </row>
    <row r="7" spans="1:3" ht="15.75">
      <c r="A7" s="55" t="s">
        <v>96</v>
      </c>
      <c r="B7" s="55" t="s">
        <v>99</v>
      </c>
      <c r="C7" s="55" t="s">
        <v>100</v>
      </c>
    </row>
    <row r="8" spans="1:3" ht="15.75">
      <c r="A8" s="55" t="s">
        <v>34</v>
      </c>
      <c r="B8" s="55" t="s">
        <v>101</v>
      </c>
      <c r="C8" s="55" t="s">
        <v>102</v>
      </c>
    </row>
    <row r="9" spans="1:3" ht="15.75">
      <c r="A9" s="55" t="s">
        <v>34</v>
      </c>
      <c r="B9" s="55" t="s">
        <v>101</v>
      </c>
      <c r="C9" s="55" t="s">
        <v>103</v>
      </c>
    </row>
    <row r="10" spans="1:3" ht="15.75">
      <c r="A10" s="55" t="s">
        <v>34</v>
      </c>
      <c r="B10" s="55" t="s">
        <v>37</v>
      </c>
      <c r="C10" s="55" t="s">
        <v>36</v>
      </c>
    </row>
    <row r="11" spans="1:3" ht="15.75">
      <c r="A11" s="55" t="s">
        <v>34</v>
      </c>
      <c r="B11" s="57" t="s">
        <v>104</v>
      </c>
      <c r="C11" s="57" t="s">
        <v>105</v>
      </c>
    </row>
    <row r="12" spans="1:3" ht="15.75">
      <c r="A12" s="55" t="s">
        <v>24</v>
      </c>
      <c r="B12" s="55" t="s">
        <v>106</v>
      </c>
      <c r="C12" s="55" t="s">
        <v>23</v>
      </c>
    </row>
    <row r="13" spans="1:3" ht="15.75">
      <c r="A13" s="56" t="s">
        <v>40</v>
      </c>
      <c r="B13" s="55" t="s">
        <v>107</v>
      </c>
      <c r="C13" s="56" t="s">
        <v>108</v>
      </c>
    </row>
    <row r="14" spans="1:3" ht="15.75">
      <c r="A14" s="55" t="s">
        <v>40</v>
      </c>
      <c r="B14" s="55" t="s">
        <v>109</v>
      </c>
      <c r="C14" s="55" t="s">
        <v>110</v>
      </c>
    </row>
    <row r="15" spans="1:3" ht="15.75">
      <c r="A15" s="55" t="s">
        <v>40</v>
      </c>
      <c r="B15" s="55" t="s">
        <v>109</v>
      </c>
      <c r="C15" s="55" t="s">
        <v>23</v>
      </c>
    </row>
    <row r="16" spans="1:3" ht="15.75">
      <c r="A16" s="55" t="s">
        <v>40</v>
      </c>
      <c r="B16" s="55" t="s">
        <v>107</v>
      </c>
      <c r="C16" s="55" t="s">
        <v>111</v>
      </c>
    </row>
    <row r="17" spans="1:3" ht="15.75">
      <c r="A17" s="55" t="s">
        <v>40</v>
      </c>
      <c r="B17" s="55" t="s">
        <v>39</v>
      </c>
      <c r="C17" s="55" t="s">
        <v>112</v>
      </c>
    </row>
    <row r="18" spans="1:3" ht="15.75">
      <c r="A18" s="55" t="s">
        <v>40</v>
      </c>
      <c r="B18" s="55" t="s">
        <v>39</v>
      </c>
      <c r="C18" s="55"/>
    </row>
    <row r="19" spans="1:3" ht="15.75">
      <c r="A19" s="55" t="s">
        <v>40</v>
      </c>
      <c r="B19" s="55" t="s">
        <v>107</v>
      </c>
      <c r="C19" s="55"/>
    </row>
    <row r="20" spans="1:3" ht="15.75">
      <c r="A20" s="55" t="s">
        <v>31</v>
      </c>
      <c r="B20" s="55" t="s">
        <v>113</v>
      </c>
      <c r="C20" s="55" t="s">
        <v>114</v>
      </c>
    </row>
    <row r="21" spans="1:3" ht="15.75">
      <c r="A21" s="55" t="s">
        <v>31</v>
      </c>
      <c r="B21" s="55" t="s">
        <v>30</v>
      </c>
      <c r="C21" s="55" t="s">
        <v>115</v>
      </c>
    </row>
    <row r="22" spans="1:3" ht="15.75">
      <c r="A22" s="55" t="s">
        <v>31</v>
      </c>
      <c r="B22" s="55" t="s">
        <v>30</v>
      </c>
      <c r="C22" s="55" t="s">
        <v>116</v>
      </c>
    </row>
    <row r="23" spans="1:3" ht="15.75">
      <c r="A23" s="55" t="s">
        <v>31</v>
      </c>
      <c r="B23" s="55" t="s">
        <v>30</v>
      </c>
      <c r="C23" s="55" t="s">
        <v>117</v>
      </c>
    </row>
    <row r="24" spans="1:3" ht="15.75">
      <c r="A24" s="55" t="s">
        <v>27</v>
      </c>
      <c r="B24" s="55" t="s">
        <v>26</v>
      </c>
      <c r="C24" s="55" t="s">
        <v>118</v>
      </c>
    </row>
    <row r="25" spans="1:3" ht="15.75">
      <c r="A25" s="55" t="s">
        <v>35</v>
      </c>
      <c r="B25" s="55" t="s">
        <v>119</v>
      </c>
      <c r="C25" s="55" t="s">
        <v>120</v>
      </c>
    </row>
    <row r="26" spans="1:3" ht="15.75">
      <c r="A26" s="55" t="s">
        <v>121</v>
      </c>
      <c r="B26" s="55" t="s">
        <v>122</v>
      </c>
      <c r="C26" s="55" t="s">
        <v>38</v>
      </c>
    </row>
    <row r="27" spans="1:3" ht="15.75">
      <c r="A27" s="55" t="s">
        <v>29</v>
      </c>
      <c r="B27" s="55" t="s">
        <v>28</v>
      </c>
      <c r="C27" s="55" t="s">
        <v>123</v>
      </c>
    </row>
    <row r="28" spans="1:3" ht="15.75">
      <c r="A28" s="55" t="s">
        <v>124</v>
      </c>
      <c r="B28" s="55" t="s">
        <v>42</v>
      </c>
      <c r="C28" s="55" t="s">
        <v>125</v>
      </c>
    </row>
    <row r="29" spans="1:3" ht="15.75">
      <c r="A29" s="55" t="s">
        <v>124</v>
      </c>
      <c r="B29" s="55" t="s">
        <v>126</v>
      </c>
      <c r="C29" s="55" t="s">
        <v>127</v>
      </c>
    </row>
    <row r="30" spans="1:3" ht="15.75">
      <c r="A30" s="55" t="s">
        <v>25</v>
      </c>
      <c r="B30" s="55" t="s">
        <v>128</v>
      </c>
      <c r="C30" s="55" t="s">
        <v>129</v>
      </c>
    </row>
    <row r="31" spans="1:3" ht="15.75">
      <c r="A31" s="55" t="s">
        <v>25</v>
      </c>
      <c r="B31" s="55" t="s">
        <v>128</v>
      </c>
      <c r="C31" s="55" t="s">
        <v>129</v>
      </c>
    </row>
    <row r="32" spans="1:3" ht="15.75">
      <c r="A32" s="55" t="s">
        <v>33</v>
      </c>
      <c r="B32" s="55" t="s">
        <v>130</v>
      </c>
      <c r="C32" s="55" t="s">
        <v>131</v>
      </c>
    </row>
    <row r="33" spans="1:3" ht="15.75">
      <c r="A33" s="55" t="s">
        <v>33</v>
      </c>
      <c r="B33" s="55" t="s">
        <v>132</v>
      </c>
      <c r="C33" s="55" t="s">
        <v>133</v>
      </c>
    </row>
    <row r="34" spans="1:3" ht="15.75">
      <c r="A34" s="58" t="s">
        <v>33</v>
      </c>
      <c r="B34" s="56" t="s">
        <v>134</v>
      </c>
      <c r="C34" s="56" t="s">
        <v>135</v>
      </c>
    </row>
    <row r="35" spans="1:3" ht="15.75">
      <c r="A35" s="58" t="s">
        <v>33</v>
      </c>
      <c r="B35" s="56" t="s">
        <v>134</v>
      </c>
      <c r="C35" s="56" t="s">
        <v>136</v>
      </c>
    </row>
    <row r="36" spans="1:3" ht="15.75">
      <c r="A36" s="55" t="s">
        <v>41</v>
      </c>
      <c r="B36" s="55" t="s">
        <v>137</v>
      </c>
      <c r="C36" s="55" t="s">
        <v>138</v>
      </c>
    </row>
    <row r="37" spans="1:3" ht="15.75">
      <c r="A37" s="55" t="s">
        <v>32</v>
      </c>
      <c r="B37" s="55" t="s">
        <v>46</v>
      </c>
      <c r="C37" s="55" t="s">
        <v>139</v>
      </c>
    </row>
    <row r="38" spans="1:3" ht="15.75">
      <c r="A38" s="55" t="s">
        <v>32</v>
      </c>
      <c r="B38" s="55" t="s">
        <v>45</v>
      </c>
      <c r="C38" s="55" t="s">
        <v>43</v>
      </c>
    </row>
    <row r="39" spans="1:3" ht="15.75">
      <c r="A39" s="55" t="s">
        <v>32</v>
      </c>
      <c r="B39" s="55" t="s">
        <v>45</v>
      </c>
      <c r="C39" s="55"/>
    </row>
    <row r="40" spans="1:3" ht="15.75">
      <c r="A40" s="55" t="s">
        <v>32</v>
      </c>
      <c r="B40" s="55" t="s">
        <v>140</v>
      </c>
      <c r="C40" s="55" t="s">
        <v>141</v>
      </c>
    </row>
    <row r="41" spans="1:3" ht="15.75">
      <c r="A41" s="55" t="s">
        <v>32</v>
      </c>
      <c r="B41" s="55" t="s">
        <v>46</v>
      </c>
      <c r="C41" s="55" t="s">
        <v>38</v>
      </c>
    </row>
    <row r="42" spans="1:3" ht="15.75">
      <c r="A42" s="56" t="s">
        <v>142</v>
      </c>
      <c r="B42" s="55" t="s">
        <v>143</v>
      </c>
      <c r="C42" s="55" t="s">
        <v>135</v>
      </c>
    </row>
    <row r="43" spans="1:3" ht="15.75">
      <c r="A43" s="56" t="s">
        <v>142</v>
      </c>
      <c r="B43" s="56" t="s">
        <v>144</v>
      </c>
      <c r="C43" s="56" t="s">
        <v>145</v>
      </c>
    </row>
    <row r="44" ht="12.75">
      <c r="A44" s="59"/>
    </row>
    <row r="45" ht="12.75">
      <c r="A45" s="59"/>
    </row>
    <row r="46" ht="12.75">
      <c r="A46" s="59"/>
    </row>
    <row r="47" ht="12.75">
      <c r="A47" s="59"/>
    </row>
    <row r="48" ht="12.75">
      <c r="A48" s="59"/>
    </row>
    <row r="49" ht="12.75">
      <c r="A49" s="59"/>
    </row>
    <row r="50" ht="12.75">
      <c r="A50" s="59"/>
    </row>
    <row r="51" ht="12.75">
      <c r="A51" s="59"/>
    </row>
    <row r="52" ht="12.75">
      <c r="A52" s="59"/>
    </row>
    <row r="53" ht="12.75">
      <c r="A53" s="59"/>
    </row>
    <row r="54" ht="12.75">
      <c r="A54" s="59"/>
    </row>
    <row r="55" ht="12.75">
      <c r="A55" s="59"/>
    </row>
    <row r="56" ht="12.75">
      <c r="A56" s="59"/>
    </row>
    <row r="57" ht="12.75">
      <c r="A57" s="59"/>
    </row>
    <row r="58" ht="12.75">
      <c r="A58" s="59"/>
    </row>
    <row r="59" ht="12.75">
      <c r="A59" s="59"/>
    </row>
    <row r="60" ht="12.75">
      <c r="A60" s="59"/>
    </row>
    <row r="61" ht="12.75">
      <c r="A61" s="59"/>
    </row>
    <row r="62" ht="12.75">
      <c r="A62" s="59"/>
    </row>
    <row r="63" ht="12.75">
      <c r="A63" s="59"/>
    </row>
    <row r="64" ht="12.75">
      <c r="A64" s="59"/>
    </row>
    <row r="65" ht="12.75">
      <c r="A65" s="59"/>
    </row>
    <row r="66" ht="12.75">
      <c r="A66" s="59"/>
    </row>
    <row r="67" ht="12.75">
      <c r="A67" s="59"/>
    </row>
    <row r="68" ht="12.75">
      <c r="A68" s="59"/>
    </row>
    <row r="69" ht="12.75">
      <c r="A69" s="59"/>
    </row>
    <row r="70" ht="12.75">
      <c r="A70" s="59"/>
    </row>
    <row r="71" ht="12.75">
      <c r="A71" s="59"/>
    </row>
    <row r="72" ht="12.75">
      <c r="A72" s="59"/>
    </row>
    <row r="73" ht="12.75">
      <c r="A73" s="59"/>
    </row>
    <row r="74" ht="12.75">
      <c r="A74" s="60"/>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row r="86" ht="12.75">
      <c r="A86" s="60"/>
    </row>
    <row r="87" ht="12.75">
      <c r="A87" s="60"/>
    </row>
    <row r="88" ht="12.75">
      <c r="A88" s="60"/>
    </row>
    <row r="89" ht="12.75">
      <c r="A89" s="60"/>
    </row>
    <row r="90" ht="12.75">
      <c r="A90" s="60"/>
    </row>
    <row r="91" ht="12.75">
      <c r="A91" s="60"/>
    </row>
    <row r="92" ht="12.75">
      <c r="A92" s="60"/>
    </row>
    <row r="93" ht="12.75">
      <c r="A93" s="60"/>
    </row>
    <row r="94" ht="12.75">
      <c r="A94" s="60"/>
    </row>
    <row r="95" ht="12.75">
      <c r="A95" s="60"/>
    </row>
    <row r="96" ht="12.75">
      <c r="A96" s="60"/>
    </row>
    <row r="97" ht="12.75">
      <c r="A97" s="60"/>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140625" defaultRowHeight="12.75"/>
  <cols>
    <col min="1" max="1" width="64.57421875" style="1" bestFit="1" customWidth="1"/>
    <col min="2" max="2" width="13.7109375" style="5" customWidth="1"/>
    <col min="3" max="24" width="9.140625" style="1" customWidth="1"/>
    <col min="25" max="16384" width="9.140625" style="1" customWidth="1"/>
  </cols>
  <sheetData>
    <row r="1" spans="1:3" s="4" customFormat="1" ht="20.25" customHeight="1">
      <c r="A1" s="8" t="s">
        <v>152</v>
      </c>
      <c r="B1" s="7" t="s">
        <v>6</v>
      </c>
      <c r="C1" s="15" t="s">
        <v>13</v>
      </c>
    </row>
    <row r="2" spans="1:16" ht="11.25">
      <c r="A2" s="17" t="s">
        <v>0</v>
      </c>
      <c r="B2" s="5">
        <f>AVERAGE(D2:V2)</f>
        <v>4.25</v>
      </c>
      <c r="C2" s="1">
        <f>SUM(D2:V2)</f>
        <v>51</v>
      </c>
      <c r="D2" s="1">
        <v>5</v>
      </c>
      <c r="E2" s="1">
        <v>4</v>
      </c>
      <c r="G2" s="1">
        <v>4</v>
      </c>
      <c r="H2" s="1">
        <v>5</v>
      </c>
      <c r="I2" s="1">
        <v>4</v>
      </c>
      <c r="J2" s="1">
        <v>5</v>
      </c>
      <c r="K2" s="1">
        <v>4</v>
      </c>
      <c r="L2" s="1">
        <v>5</v>
      </c>
      <c r="M2" s="1">
        <v>5</v>
      </c>
      <c r="N2" s="1">
        <v>4</v>
      </c>
      <c r="O2" s="1">
        <v>3</v>
      </c>
      <c r="P2" s="1">
        <v>3</v>
      </c>
    </row>
    <row r="3" ht="11.25">
      <c r="A3" s="17"/>
    </row>
    <row r="4" spans="1:3" s="3" customFormat="1" ht="12.75">
      <c r="A4" s="18" t="s">
        <v>5</v>
      </c>
      <c r="B4" s="5"/>
      <c r="C4" s="1"/>
    </row>
    <row r="5" spans="1:3" s="2" customFormat="1" ht="12.75">
      <c r="A5" s="19"/>
      <c r="B5" s="5"/>
      <c r="C5" s="1"/>
    </row>
    <row r="6" ht="11.25" customHeight="1">
      <c r="A6" s="25" t="s">
        <v>53</v>
      </c>
    </row>
    <row r="7" spans="1:16" ht="11.25" customHeight="1">
      <c r="A7" s="61" t="s">
        <v>59</v>
      </c>
      <c r="B7" s="5">
        <f aca="true" t="shared" si="0" ref="B7:B20">AVERAGE(D7:V7)</f>
        <v>4.153846153846154</v>
      </c>
      <c r="C7" s="1">
        <f aca="true" t="shared" si="1" ref="C7:C20">SUM(D7:V7)</f>
        <v>54</v>
      </c>
      <c r="D7" s="1">
        <v>5</v>
      </c>
      <c r="E7" s="1">
        <v>4</v>
      </c>
      <c r="F7" s="1">
        <v>3</v>
      </c>
      <c r="G7" s="1">
        <v>4</v>
      </c>
      <c r="H7" s="1">
        <v>5</v>
      </c>
      <c r="I7" s="1">
        <v>4</v>
      </c>
      <c r="J7" s="1">
        <v>5</v>
      </c>
      <c r="K7" s="1">
        <v>4</v>
      </c>
      <c r="L7" s="1">
        <v>5</v>
      </c>
      <c r="M7" s="1">
        <v>5</v>
      </c>
      <c r="N7" s="1">
        <v>4</v>
      </c>
      <c r="O7" s="1">
        <v>3</v>
      </c>
      <c r="P7" s="1">
        <v>3</v>
      </c>
    </row>
    <row r="8" spans="1:16" ht="11.25" customHeight="1">
      <c r="A8" s="61" t="s">
        <v>61</v>
      </c>
      <c r="B8" s="5">
        <f t="shared" si="0"/>
        <v>4.166666666666667</v>
      </c>
      <c r="C8" s="1">
        <f t="shared" si="1"/>
        <v>50</v>
      </c>
      <c r="E8" s="1">
        <v>5</v>
      </c>
      <c r="F8" s="1">
        <v>4</v>
      </c>
      <c r="G8" s="1">
        <v>3</v>
      </c>
      <c r="H8" s="1">
        <v>5</v>
      </c>
      <c r="I8" s="1">
        <v>5</v>
      </c>
      <c r="J8" s="1">
        <v>5</v>
      </c>
      <c r="K8" s="1">
        <v>4</v>
      </c>
      <c r="L8" s="1">
        <v>5</v>
      </c>
      <c r="M8" s="1">
        <v>4</v>
      </c>
      <c r="N8" s="1">
        <v>3</v>
      </c>
      <c r="O8" s="1">
        <v>3</v>
      </c>
      <c r="P8" s="1">
        <v>4</v>
      </c>
    </row>
    <row r="9" spans="1:16" ht="11.25" customHeight="1">
      <c r="A9" s="61" t="s">
        <v>63</v>
      </c>
      <c r="B9" s="5">
        <f t="shared" si="0"/>
        <v>3.923076923076923</v>
      </c>
      <c r="C9" s="1">
        <f t="shared" si="1"/>
        <v>51</v>
      </c>
      <c r="D9" s="1">
        <v>5</v>
      </c>
      <c r="E9" s="1">
        <v>4</v>
      </c>
      <c r="F9" s="1">
        <v>3</v>
      </c>
      <c r="G9" s="1">
        <v>3</v>
      </c>
      <c r="H9" s="1">
        <v>5</v>
      </c>
      <c r="I9" s="1">
        <v>4</v>
      </c>
      <c r="J9" s="1">
        <v>5</v>
      </c>
      <c r="K9" s="1">
        <v>4</v>
      </c>
      <c r="L9" s="1">
        <v>4</v>
      </c>
      <c r="M9" s="1">
        <v>4</v>
      </c>
      <c r="N9" s="1">
        <v>4</v>
      </c>
      <c r="O9" s="1">
        <v>3</v>
      </c>
      <c r="P9" s="1">
        <v>3</v>
      </c>
    </row>
    <row r="10" spans="1:16" ht="11.25" customHeight="1">
      <c r="A10" s="61" t="s">
        <v>65</v>
      </c>
      <c r="B10" s="5">
        <f t="shared" si="0"/>
        <v>4.076923076923077</v>
      </c>
      <c r="C10" s="1">
        <f t="shared" si="1"/>
        <v>53</v>
      </c>
      <c r="D10" s="1">
        <v>5</v>
      </c>
      <c r="E10" s="1">
        <v>4</v>
      </c>
      <c r="F10" s="1">
        <v>4</v>
      </c>
      <c r="G10" s="1">
        <v>3</v>
      </c>
      <c r="H10" s="1">
        <v>5</v>
      </c>
      <c r="I10" s="1">
        <v>4</v>
      </c>
      <c r="J10" s="1">
        <v>5</v>
      </c>
      <c r="K10" s="1">
        <v>4</v>
      </c>
      <c r="L10" s="1">
        <v>5</v>
      </c>
      <c r="M10" s="1">
        <v>4</v>
      </c>
      <c r="N10" s="1">
        <v>4</v>
      </c>
      <c r="O10" s="1">
        <v>3</v>
      </c>
      <c r="P10" s="1">
        <v>3</v>
      </c>
    </row>
    <row r="11" spans="1:16" ht="11.25" customHeight="1">
      <c r="A11" s="61" t="s">
        <v>67</v>
      </c>
      <c r="B11" s="5">
        <f t="shared" si="0"/>
        <v>4.076923076923077</v>
      </c>
      <c r="C11" s="1">
        <f t="shared" si="1"/>
        <v>53</v>
      </c>
      <c r="D11" s="1">
        <v>5</v>
      </c>
      <c r="E11" s="1">
        <v>4</v>
      </c>
      <c r="F11" s="1">
        <v>4</v>
      </c>
      <c r="G11" s="1">
        <v>3</v>
      </c>
      <c r="H11" s="1">
        <v>5</v>
      </c>
      <c r="I11" s="1">
        <v>4</v>
      </c>
      <c r="J11" s="1">
        <v>5</v>
      </c>
      <c r="K11" s="1">
        <v>4</v>
      </c>
      <c r="L11" s="1">
        <v>4</v>
      </c>
      <c r="M11" s="1">
        <v>4</v>
      </c>
      <c r="N11" s="1">
        <v>4</v>
      </c>
      <c r="O11" s="1">
        <v>4</v>
      </c>
      <c r="P11" s="1">
        <v>3</v>
      </c>
    </row>
    <row r="12" spans="1:16" ht="11.25" customHeight="1">
      <c r="A12" s="61" t="s">
        <v>69</v>
      </c>
      <c r="B12" s="5">
        <f t="shared" si="0"/>
        <v>3.1538461538461537</v>
      </c>
      <c r="C12" s="1">
        <f t="shared" si="1"/>
        <v>41</v>
      </c>
      <c r="D12" s="1">
        <v>5</v>
      </c>
      <c r="E12" s="1">
        <v>2</v>
      </c>
      <c r="F12" s="1">
        <v>3</v>
      </c>
      <c r="G12" s="1">
        <v>1</v>
      </c>
      <c r="H12" s="1">
        <v>3</v>
      </c>
      <c r="I12" s="1">
        <v>4</v>
      </c>
      <c r="J12" s="1">
        <v>3</v>
      </c>
      <c r="K12" s="1">
        <v>4</v>
      </c>
      <c r="L12" s="1">
        <v>4</v>
      </c>
      <c r="M12" s="1">
        <v>3</v>
      </c>
      <c r="N12" s="1">
        <v>3</v>
      </c>
      <c r="O12" s="1">
        <v>3</v>
      </c>
      <c r="P12" s="1">
        <v>3</v>
      </c>
    </row>
    <row r="13" ht="11.25" customHeight="1">
      <c r="A13" s="20"/>
    </row>
    <row r="14" ht="11.25" customHeight="1">
      <c r="A14" s="27" t="s">
        <v>71</v>
      </c>
    </row>
    <row r="15" spans="1:15" ht="11.25" customHeight="1">
      <c r="A15" s="61" t="s">
        <v>72</v>
      </c>
      <c r="B15" s="5">
        <f t="shared" si="0"/>
        <v>3.909090909090909</v>
      </c>
      <c r="C15" s="1">
        <f t="shared" si="1"/>
        <v>43</v>
      </c>
      <c r="E15" s="1">
        <v>4</v>
      </c>
      <c r="F15" s="1">
        <v>3</v>
      </c>
      <c r="G15" s="1">
        <v>4</v>
      </c>
      <c r="H15" s="1">
        <v>5</v>
      </c>
      <c r="I15" s="1">
        <v>4</v>
      </c>
      <c r="J15" s="1">
        <v>5</v>
      </c>
      <c r="K15" s="1">
        <v>4</v>
      </c>
      <c r="L15" s="1">
        <v>4</v>
      </c>
      <c r="M15" s="1">
        <v>4</v>
      </c>
      <c r="N15" s="1">
        <v>3</v>
      </c>
      <c r="O15" s="1">
        <v>3</v>
      </c>
    </row>
    <row r="16" spans="1:15" ht="11.25" customHeight="1">
      <c r="A16" s="62" t="s">
        <v>74</v>
      </c>
      <c r="B16" s="5">
        <f t="shared" si="0"/>
        <v>3.909090909090909</v>
      </c>
      <c r="C16" s="1">
        <f t="shared" si="1"/>
        <v>43</v>
      </c>
      <c r="E16" s="1">
        <v>4</v>
      </c>
      <c r="F16" s="1">
        <v>3</v>
      </c>
      <c r="G16" s="1">
        <v>4</v>
      </c>
      <c r="H16" s="1">
        <v>5</v>
      </c>
      <c r="I16" s="1">
        <v>4</v>
      </c>
      <c r="J16" s="1">
        <v>5</v>
      </c>
      <c r="K16" s="1">
        <v>4</v>
      </c>
      <c r="L16" s="1">
        <v>4</v>
      </c>
      <c r="M16" s="1">
        <v>4</v>
      </c>
      <c r="N16" s="1">
        <v>3</v>
      </c>
      <c r="O16" s="1">
        <v>3</v>
      </c>
    </row>
    <row r="17" spans="1:15" ht="11.25" customHeight="1">
      <c r="A17" s="61" t="s">
        <v>76</v>
      </c>
      <c r="B17" s="5">
        <f t="shared" si="0"/>
        <v>4.363636363636363</v>
      </c>
      <c r="C17" s="1">
        <f t="shared" si="1"/>
        <v>48</v>
      </c>
      <c r="E17" s="1">
        <v>5</v>
      </c>
      <c r="F17" s="1">
        <v>4</v>
      </c>
      <c r="G17" s="1">
        <v>4</v>
      </c>
      <c r="H17" s="1">
        <v>5</v>
      </c>
      <c r="I17" s="1">
        <v>5</v>
      </c>
      <c r="J17" s="1">
        <v>5</v>
      </c>
      <c r="K17" s="1">
        <v>4</v>
      </c>
      <c r="L17" s="1">
        <v>5</v>
      </c>
      <c r="M17" s="1">
        <v>4</v>
      </c>
      <c r="N17" s="1">
        <v>4</v>
      </c>
      <c r="O17" s="1">
        <v>3</v>
      </c>
    </row>
    <row r="18" spans="1:15" ht="11.25" customHeight="1">
      <c r="A18" s="61" t="s">
        <v>78</v>
      </c>
      <c r="B18" s="5">
        <f t="shared" si="0"/>
        <v>3.8181818181818183</v>
      </c>
      <c r="C18" s="1">
        <f t="shared" si="1"/>
        <v>42</v>
      </c>
      <c r="E18" s="1">
        <v>3</v>
      </c>
      <c r="F18" s="1">
        <v>4</v>
      </c>
      <c r="G18" s="1">
        <v>3</v>
      </c>
      <c r="H18" s="1">
        <v>5</v>
      </c>
      <c r="I18" s="1">
        <v>4</v>
      </c>
      <c r="J18" s="1">
        <v>5</v>
      </c>
      <c r="K18" s="1">
        <v>4</v>
      </c>
      <c r="L18" s="1">
        <v>4</v>
      </c>
      <c r="M18" s="1">
        <v>4</v>
      </c>
      <c r="N18" s="1">
        <v>3</v>
      </c>
      <c r="O18" s="1">
        <v>3</v>
      </c>
    </row>
    <row r="19" spans="1:15" ht="11.25" customHeight="1">
      <c r="A19" s="61" t="s">
        <v>80</v>
      </c>
      <c r="B19" s="5">
        <f t="shared" si="0"/>
        <v>3.8181818181818183</v>
      </c>
      <c r="C19" s="1">
        <f t="shared" si="1"/>
        <v>42</v>
      </c>
      <c r="E19" s="1">
        <v>4</v>
      </c>
      <c r="F19" s="1">
        <v>4</v>
      </c>
      <c r="G19" s="1">
        <v>4</v>
      </c>
      <c r="H19" s="1">
        <v>4</v>
      </c>
      <c r="I19" s="1">
        <v>4</v>
      </c>
      <c r="J19" s="1">
        <v>5</v>
      </c>
      <c r="K19" s="1">
        <v>4</v>
      </c>
      <c r="L19" s="1">
        <v>4</v>
      </c>
      <c r="M19" s="1">
        <v>3</v>
      </c>
      <c r="N19" s="1">
        <v>3</v>
      </c>
      <c r="O19" s="1">
        <v>3</v>
      </c>
    </row>
    <row r="20" spans="1:15" ht="11.25" customHeight="1">
      <c r="A20" s="61" t="s">
        <v>82</v>
      </c>
      <c r="B20" s="5">
        <f t="shared" si="0"/>
        <v>4.1</v>
      </c>
      <c r="C20" s="1">
        <f t="shared" si="1"/>
        <v>41</v>
      </c>
      <c r="F20" s="1">
        <v>4</v>
      </c>
      <c r="G20" s="1">
        <v>4</v>
      </c>
      <c r="H20" s="1">
        <v>5</v>
      </c>
      <c r="I20" s="1">
        <v>5</v>
      </c>
      <c r="J20" s="1">
        <v>5</v>
      </c>
      <c r="K20" s="1">
        <v>4</v>
      </c>
      <c r="L20" s="1">
        <v>4</v>
      </c>
      <c r="M20" s="1">
        <v>4</v>
      </c>
      <c r="N20" s="1">
        <v>3</v>
      </c>
      <c r="O20" s="1">
        <v>3</v>
      </c>
    </row>
    <row r="21" ht="11.25">
      <c r="A21" s="20"/>
    </row>
    <row r="22" ht="11.25">
      <c r="A22" s="17" t="s">
        <v>15</v>
      </c>
    </row>
    <row r="23" spans="1:16" ht="11.25">
      <c r="A23" s="20" t="s">
        <v>1</v>
      </c>
      <c r="B23" s="5">
        <f>AVERAGE(D23:S23)</f>
        <v>3.4</v>
      </c>
      <c r="C23" s="1">
        <f>SUM(D23:S23)</f>
        <v>34</v>
      </c>
      <c r="E23" s="1">
        <v>3</v>
      </c>
      <c r="G23" s="1">
        <v>4</v>
      </c>
      <c r="H23" s="1">
        <v>3</v>
      </c>
      <c r="I23" s="1">
        <v>4</v>
      </c>
      <c r="K23" s="1">
        <v>5</v>
      </c>
      <c r="L23" s="1">
        <v>3</v>
      </c>
      <c r="M23" s="1">
        <v>3</v>
      </c>
      <c r="N23" s="1">
        <v>3</v>
      </c>
      <c r="O23" s="1">
        <v>3</v>
      </c>
      <c r="P23" s="1">
        <v>3</v>
      </c>
    </row>
    <row r="24" spans="1:16" ht="11.25">
      <c r="A24" s="20" t="s">
        <v>2</v>
      </c>
      <c r="B24" s="5">
        <f aca="true" t="shared" si="2" ref="B24:B31">AVERAGE(D24:S24)</f>
        <v>3.3</v>
      </c>
      <c r="C24" s="1">
        <f aca="true" t="shared" si="3" ref="C24:C31">SUM(D24:S24)</f>
        <v>33</v>
      </c>
      <c r="E24" s="1">
        <v>5</v>
      </c>
      <c r="G24" s="1">
        <v>4</v>
      </c>
      <c r="H24" s="1">
        <v>3</v>
      </c>
      <c r="I24" s="1">
        <v>4</v>
      </c>
      <c r="K24" s="1">
        <v>3</v>
      </c>
      <c r="L24" s="1">
        <v>3</v>
      </c>
      <c r="M24" s="1">
        <v>3</v>
      </c>
      <c r="N24" s="1">
        <v>3</v>
      </c>
      <c r="O24" s="1">
        <v>3</v>
      </c>
      <c r="P24" s="1">
        <v>2</v>
      </c>
    </row>
    <row r="25" spans="1:15" ht="11.25">
      <c r="A25" s="20" t="s">
        <v>3</v>
      </c>
      <c r="B25" s="5">
        <f t="shared" si="2"/>
        <v>3.5555555555555554</v>
      </c>
      <c r="C25" s="1">
        <f t="shared" si="3"/>
        <v>32</v>
      </c>
      <c r="E25" s="1">
        <v>5</v>
      </c>
      <c r="G25" s="1">
        <v>4</v>
      </c>
      <c r="H25" s="1">
        <v>3</v>
      </c>
      <c r="I25" s="1">
        <v>3</v>
      </c>
      <c r="K25" s="1">
        <v>4</v>
      </c>
      <c r="L25" s="1">
        <v>4</v>
      </c>
      <c r="M25" s="1">
        <v>3</v>
      </c>
      <c r="N25" s="1">
        <v>3</v>
      </c>
      <c r="O25" s="1">
        <v>3</v>
      </c>
    </row>
    <row r="26" spans="1:15" ht="11.25">
      <c r="A26" s="20" t="s">
        <v>4</v>
      </c>
      <c r="B26" s="5">
        <f t="shared" si="2"/>
        <v>3.5555555555555554</v>
      </c>
      <c r="C26" s="1">
        <f t="shared" si="3"/>
        <v>32</v>
      </c>
      <c r="E26" s="1">
        <v>4</v>
      </c>
      <c r="G26" s="1">
        <v>5</v>
      </c>
      <c r="H26" s="1">
        <v>3</v>
      </c>
      <c r="I26" s="1">
        <v>4</v>
      </c>
      <c r="K26" s="1">
        <v>3</v>
      </c>
      <c r="L26" s="1">
        <v>4</v>
      </c>
      <c r="M26" s="1">
        <v>3</v>
      </c>
      <c r="N26" s="1">
        <v>3</v>
      </c>
      <c r="O26" s="1">
        <v>3</v>
      </c>
    </row>
    <row r="27" spans="1:15" ht="11.25">
      <c r="A27" s="20" t="s">
        <v>18</v>
      </c>
      <c r="B27" s="5">
        <f t="shared" si="2"/>
        <v>3.2222222222222223</v>
      </c>
      <c r="C27" s="1">
        <f t="shared" si="3"/>
        <v>29</v>
      </c>
      <c r="E27" s="1">
        <v>3</v>
      </c>
      <c r="G27" s="1">
        <v>3</v>
      </c>
      <c r="H27" s="1">
        <v>4</v>
      </c>
      <c r="I27" s="1">
        <v>3</v>
      </c>
      <c r="K27" s="1">
        <v>4</v>
      </c>
      <c r="L27" s="1">
        <v>3</v>
      </c>
      <c r="M27" s="1">
        <v>3</v>
      </c>
      <c r="N27" s="1">
        <v>3</v>
      </c>
      <c r="O27" s="1">
        <v>3</v>
      </c>
    </row>
    <row r="28" spans="1:16" ht="11.25">
      <c r="A28" s="20" t="s">
        <v>19</v>
      </c>
      <c r="B28" s="5">
        <f t="shared" si="2"/>
        <v>3.2</v>
      </c>
      <c r="C28" s="1">
        <f t="shared" si="3"/>
        <v>32</v>
      </c>
      <c r="E28" s="1">
        <v>4</v>
      </c>
      <c r="G28" s="1">
        <v>4</v>
      </c>
      <c r="H28" s="1">
        <v>4</v>
      </c>
      <c r="I28" s="1">
        <v>3</v>
      </c>
      <c r="K28" s="1">
        <v>2</v>
      </c>
      <c r="L28" s="1">
        <v>3</v>
      </c>
      <c r="M28" s="1">
        <v>3</v>
      </c>
      <c r="N28" s="1">
        <v>3</v>
      </c>
      <c r="O28" s="1">
        <v>3</v>
      </c>
      <c r="P28" s="1">
        <v>3</v>
      </c>
    </row>
    <row r="29" spans="1:16" ht="11.25">
      <c r="A29" s="20" t="s">
        <v>20</v>
      </c>
      <c r="B29" s="5">
        <f t="shared" si="2"/>
        <v>3.8</v>
      </c>
      <c r="C29" s="1">
        <f t="shared" si="3"/>
        <v>38</v>
      </c>
      <c r="E29" s="1">
        <v>4</v>
      </c>
      <c r="G29" s="1">
        <v>4</v>
      </c>
      <c r="H29" s="1">
        <v>4</v>
      </c>
      <c r="I29" s="1">
        <v>4</v>
      </c>
      <c r="K29" s="1">
        <v>4</v>
      </c>
      <c r="L29" s="1">
        <v>5</v>
      </c>
      <c r="M29" s="1">
        <v>4</v>
      </c>
      <c r="N29" s="1">
        <v>3</v>
      </c>
      <c r="O29" s="1">
        <v>3</v>
      </c>
      <c r="P29" s="1">
        <v>3</v>
      </c>
    </row>
    <row r="30" spans="1:14" ht="11.25">
      <c r="A30" s="20" t="s">
        <v>21</v>
      </c>
      <c r="B30" s="5">
        <f t="shared" si="2"/>
        <v>3.25</v>
      </c>
      <c r="C30" s="1">
        <f t="shared" si="3"/>
        <v>26</v>
      </c>
      <c r="E30" s="1">
        <v>3</v>
      </c>
      <c r="G30" s="1">
        <v>3</v>
      </c>
      <c r="H30" s="1">
        <v>3</v>
      </c>
      <c r="I30" s="1">
        <v>4</v>
      </c>
      <c r="K30" s="1">
        <v>3</v>
      </c>
      <c r="L30" s="1">
        <v>4</v>
      </c>
      <c r="M30" s="1">
        <v>3</v>
      </c>
      <c r="N30" s="1">
        <v>3</v>
      </c>
    </row>
    <row r="31" spans="1:15" ht="11.25">
      <c r="A31" s="20" t="s">
        <v>22</v>
      </c>
      <c r="B31" s="5">
        <f t="shared" si="2"/>
        <v>3.5555555555555554</v>
      </c>
      <c r="C31" s="1">
        <f t="shared" si="3"/>
        <v>32</v>
      </c>
      <c r="E31" s="1">
        <v>4</v>
      </c>
      <c r="G31" s="1">
        <v>3</v>
      </c>
      <c r="H31" s="1">
        <v>4</v>
      </c>
      <c r="I31" s="1">
        <v>4</v>
      </c>
      <c r="K31" s="1">
        <v>3</v>
      </c>
      <c r="L31" s="1">
        <v>4</v>
      </c>
      <c r="M31" s="1">
        <v>4</v>
      </c>
      <c r="N31" s="1">
        <v>3</v>
      </c>
      <c r="O31" s="1">
        <v>3</v>
      </c>
    </row>
    <row r="32" spans="1:15" ht="11.25">
      <c r="A32" s="20" t="s">
        <v>146</v>
      </c>
      <c r="B32" s="5">
        <f>AVERAGE(D32:S32)</f>
        <v>3.111111111111111</v>
      </c>
      <c r="C32" s="1">
        <f>SUM(D32:S32)</f>
        <v>28</v>
      </c>
      <c r="E32" s="1">
        <v>4</v>
      </c>
      <c r="G32" s="1">
        <v>3</v>
      </c>
      <c r="H32" s="1">
        <v>3</v>
      </c>
      <c r="I32" s="1">
        <v>3</v>
      </c>
      <c r="K32" s="1">
        <v>3</v>
      </c>
      <c r="L32" s="1">
        <v>3</v>
      </c>
      <c r="M32" s="1">
        <v>3</v>
      </c>
      <c r="N32" s="1">
        <v>3</v>
      </c>
      <c r="O32" s="1">
        <v>3</v>
      </c>
    </row>
    <row r="33" ht="11.25">
      <c r="A33" s="20"/>
    </row>
    <row r="34" ht="22.5">
      <c r="A34" s="21" t="s">
        <v>17</v>
      </c>
    </row>
    <row r="35" ht="33.75">
      <c r="A35" s="22" t="s">
        <v>147</v>
      </c>
    </row>
    <row r="36" ht="11.25">
      <c r="A36" s="22" t="s">
        <v>148</v>
      </c>
    </row>
    <row r="37" ht="22.5">
      <c r="A37" s="22" t="s">
        <v>149</v>
      </c>
    </row>
    <row r="38" ht="11.25">
      <c r="A38" s="22" t="s">
        <v>151</v>
      </c>
    </row>
    <row r="39" ht="11.25">
      <c r="A39" s="22"/>
    </row>
    <row r="40" ht="11.25">
      <c r="A40" s="23" t="s">
        <v>16</v>
      </c>
    </row>
    <row r="41" ht="22.5">
      <c r="A41" s="22" t="s">
        <v>150</v>
      </c>
    </row>
    <row r="42" ht="11.25">
      <c r="A42" s="22"/>
    </row>
    <row r="43" ht="11.25">
      <c r="A43" s="22"/>
    </row>
    <row r="44" ht="11.25">
      <c r="A44" s="24"/>
    </row>
    <row r="45" ht="11.25">
      <c r="A45" s="24"/>
    </row>
    <row r="46" ht="11.25">
      <c r="A46" s="24"/>
    </row>
    <row r="47" ht="11.25">
      <c r="A47" s="24"/>
    </row>
    <row r="48" ht="11.25">
      <c r="A48" s="24"/>
    </row>
    <row r="49" ht="11.25">
      <c r="A49" s="16"/>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Javi Mora Gonzálbez</cp:lastModifiedBy>
  <cp:lastPrinted>2009-11-22T11:38:54Z</cp:lastPrinted>
  <dcterms:created xsi:type="dcterms:W3CDTF">1996-11-27T10:00:04Z</dcterms:created>
  <dcterms:modified xsi:type="dcterms:W3CDTF">2010-12-03T08:23:56Z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